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<sst xmlns="http://schemas.openxmlformats.org/spreadsheetml/2006/main" count="331" uniqueCount="95">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</sst>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84">
      <selection activeCell="I189" sqref="I189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11" width="19.281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22148.62059</v>
      </c>
      <c r="G14" s="23">
        <f>G17</f>
        <v>4246.25714</v>
      </c>
      <c r="H14" s="23">
        <f>H17</f>
        <v>3774.5871800000004</v>
      </c>
      <c r="I14" s="23">
        <f>I17</f>
        <v>4742.93027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22148.62059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4742.93027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9821.56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9821.56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191.36872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191.36872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573.54844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573.54844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1065.6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1065.6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976.5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976.5</v>
      </c>
      <c r="G57" s="34">
        <v>0</v>
      </c>
      <c r="H57" s="31">
        <f>216+15</f>
        <v>231</v>
      </c>
      <c r="I57" s="31">
        <f>252-10.5</f>
        <v>241.5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342.22478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342.22478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757.04564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757.04564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153.04804000000001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153.04804000000001</v>
      </c>
      <c r="G72" s="31">
        <v>21.86404</v>
      </c>
      <c r="H72" s="31">
        <f>185.844-15-170.844</f>
        <v>0</v>
      </c>
      <c r="I72" s="31">
        <f>65.592-65.592</f>
        <v>0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1028.4929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1028.4929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1425.65034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1425.65034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4603.50606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4603.50606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7668.875600000001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7668.875600000001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7668.875600000001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7668.875600000001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2033732.9398499997</v>
      </c>
      <c r="G119" s="30">
        <f>SUM(G120:G123)</f>
        <v>420828.63894</v>
      </c>
      <c r="H119" s="30">
        <f>SUM(H120:H123)</f>
        <v>456639.85046</v>
      </c>
      <c r="I119" s="30">
        <f>SUM(I120:I123)</f>
        <v>492848.9320699999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175357.42398000002</v>
      </c>
      <c r="G120" s="48">
        <v>51392.92243</v>
      </c>
      <c r="H120" s="48">
        <f>H160+H170+H175+H185</f>
        <v>48796.01915</v>
      </c>
      <c r="I120" s="48">
        <f>I160+I170+I175+I185</f>
        <v>55393.63572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1858093.9048699997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437447.03634999995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281.611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8.26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133194.289</v>
      </c>
      <c r="G124" s="30">
        <f>SUM(G125:G128)</f>
        <v>26226.994</v>
      </c>
      <c r="H124" s="30">
        <f>SUM(H125:H128)</f>
        <v>26144.923000000003</v>
      </c>
      <c r="I124" s="30">
        <f>SUM(I125:I128)</f>
        <v>26639.708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132912.678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116597.70129999999</v>
      </c>
      <c r="G129" s="30">
        <f>SUM(G130:G133)</f>
        <v>22651.55</v>
      </c>
      <c r="H129" s="30">
        <f>SUM(H130:H133)</f>
        <v>22927.414090000002</v>
      </c>
      <c r="I129" s="30">
        <f>SUM(I130:I133)</f>
        <v>23903.37721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116597.70129999999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</f>
        <v>23903.37721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16596.5877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2736.3307900000004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16314.9767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</f>
        <v>2728.07079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52491.373999999996</v>
      </c>
      <c r="G139" s="30">
        <f>SUM(G140:G143)</f>
        <v>9650.344</v>
      </c>
      <c r="H139" s="30">
        <f>SUM(H140:H143)</f>
        <v>9583.451</v>
      </c>
      <c r="I139" s="30">
        <f>SUM(I140:I143)</f>
        <v>10602.147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52491.373999999996</v>
      </c>
      <c r="G141" s="31">
        <v>9650.344</v>
      </c>
      <c r="H141" s="31">
        <f>9843.451-267.18492+7.18492</f>
        <v>9583.451</v>
      </c>
      <c r="I141" s="31">
        <f>272.147+10330</f>
        <v>10602.147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799870.0758700001</v>
      </c>
      <c r="G144" s="30">
        <f>SUM(G145:G148)</f>
        <v>156947.77687</v>
      </c>
      <c r="H144" s="30">
        <f>SUM(H145:H148)</f>
        <v>173533.683</v>
      </c>
      <c r="I144" s="30">
        <f>SUM(I145:I148)</f>
        <v>180651.24599999998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799870.0758700001</v>
      </c>
      <c r="G146" s="31">
        <v>156947.77687</v>
      </c>
      <c r="H146" s="31">
        <f>139842.068+34496.83-805.215</f>
        <v>173533.683</v>
      </c>
      <c r="I146" s="31">
        <f>144368.685-3330.51+22785.525+16827.546</f>
        <v>180651.24599999998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2961.49533</v>
      </c>
      <c r="G149" s="30">
        <f>SUM(G150:G153)</f>
        <v>453.91715</v>
      </c>
      <c r="H149" s="30">
        <f>SUM(H150:H153)</f>
        <v>640.6270000000001</v>
      </c>
      <c r="I149" s="30">
        <f>SUM(I150:I153)</f>
        <v>521.13518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2961.49533</v>
      </c>
      <c r="G151" s="31">
        <v>453.91715</v>
      </c>
      <c r="H151" s="31">
        <f>670.267-29.64</f>
        <v>640.6270000000001</v>
      </c>
      <c r="I151" s="31">
        <f>798.676-277.54082</f>
        <v>521.13518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126862.38199999998</v>
      </c>
      <c r="G159" s="50">
        <f>SUM(G160:G163)</f>
        <v>41020.323</v>
      </c>
      <c r="H159" s="50">
        <f>SUM(H160:H163)</f>
        <v>39851.398</v>
      </c>
      <c r="I159" s="50">
        <f>SUM(I160:I163)</f>
        <v>45990.661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126862.38199999998</v>
      </c>
      <c r="G160" s="31">
        <v>41020.323</v>
      </c>
      <c r="H160" s="31">
        <f>36206.313+3645.085</f>
        <v>39851.398</v>
      </c>
      <c r="I160" s="31">
        <f>4492.737+47808.293-6310.369</f>
        <v>45990.661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649008.34352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649008.34352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2066050.2230399998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500017.42893999995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175357.42398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55393.63572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1858093.90487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437447.03634999995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32598.894190000003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7176.756870000001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2023-11-03T07:32:08Z</cp:lastPrinted>
  <dcterms:created xsi:type="dcterms:W3CDTF">2017-08-22T08:53:23Z</dcterms:created>
  <dcterms:modified xsi:type="dcterms:W3CDTF">2023-11-29T12:35:17Z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